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Hoja1!$B$2:$O$28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</calcChain>
</file>

<file path=xl/sharedStrings.xml><?xml version="1.0" encoding="utf-8"?>
<sst xmlns="http://schemas.openxmlformats.org/spreadsheetml/2006/main" count="89" uniqueCount="74">
  <si>
    <t>PROGRAMAS Y PROYECTOS DE INVERSIÓN</t>
  </si>
  <si>
    <t>DEL 1 DE ENERO AL 31 DE DICIEMBRE DE 2018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</si>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</sst>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2" fillId="3" borderId="0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0" fillId="0" borderId="2" xfId="0" applyNumberFormat="1" applyFont="1" applyBorder="1" applyProtection="1">
      <protection locked="0"/>
    </xf>
    <xf numFmtId="9" fontId="2" fillId="0" borderId="9" xfId="2" applyFont="1" applyFill="1" applyBorder="1" applyAlignment="1">
      <alignment vertical="center"/>
    </xf>
    <xf numFmtId="9" fontId="2" fillId="0" borderId="8" xfId="2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9" fontId="0" fillId="0" borderId="8" xfId="0" applyNumberFormat="1" applyFont="1" applyBorder="1" applyProtection="1">
      <protection locked="0"/>
    </xf>
    <xf numFmtId="9" fontId="2" fillId="0" borderId="8" xfId="2" applyFont="1" applyBorder="1" applyProtection="1">
      <protection locked="0"/>
    </xf>
    <xf numFmtId="9" fontId="2" fillId="0" borderId="8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0" xfId="0" applyFont="1" applyFill="1"/>
    <xf numFmtId="3" fontId="2" fillId="0" borderId="8" xfId="2" applyNumberFormat="1" applyFont="1" applyBorder="1" applyProtection="1">
      <protection locked="0"/>
    </xf>
    <xf numFmtId="0" fontId="2" fillId="0" borderId="0" xfId="0" applyFont="1" applyFill="1" applyProtection="1">
      <protection locked="0"/>
    </xf>
    <xf numFmtId="0" fontId="2" fillId="3" borderId="0" xfId="0" applyFont="1" applyFill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43" fontId="2" fillId="0" borderId="6" xfId="1" applyFont="1" applyFill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D8" sqref="D8"/>
    </sheetView>
  </sheetViews>
  <sheetFormatPr baseColWidth="10" defaultColWidth="11.44140625" defaultRowHeight="13.2" x14ac:dyDescent="0.25"/>
  <cols>
    <col min="1" max="1" width="2.109375" style="4" customWidth="1"/>
    <col min="2" max="2" width="12.109375" style="1" customWidth="1"/>
    <col min="3" max="3" width="23.88671875" style="1" customWidth="1"/>
    <col min="4" max="4" width="74.6640625" style="1" bestFit="1" customWidth="1"/>
    <col min="5" max="5" width="6" style="1" customWidth="1"/>
    <col min="6" max="6" width="15.33203125" style="1" customWidth="1"/>
    <col min="7" max="7" width="14.88671875" style="1" customWidth="1"/>
    <col min="8" max="8" width="14.44140625" style="1" customWidth="1"/>
    <col min="9" max="9" width="11.88671875" style="1" bestFit="1" customWidth="1"/>
    <col min="10" max="10" width="10.6640625" style="1" bestFit="1" customWidth="1"/>
    <col min="11" max="11" width="11.21875" style="1" customWidth="1"/>
    <col min="12" max="12" width="11.5546875" style="4" bestFit="1" customWidth="1"/>
    <col min="13" max="13" width="11.5546875" style="1" bestFit="1" customWidth="1"/>
    <col min="14" max="14" width="11.88671875" style="1" bestFit="1" customWidth="1"/>
    <col min="15" max="15" width="10.77734375" style="1" bestFit="1" customWidth="1"/>
    <col min="16" max="16384" width="11.44140625" style="1"/>
  </cols>
  <sheetData>
    <row r="1" spans="1:1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customHeight="1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0.25" customHeight="1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8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24" customHeight="1" x14ac:dyDescent="0.25">
      <c r="B5" s="5" t="s">
        <v>2</v>
      </c>
      <c r="C5" s="6" t="s">
        <v>3</v>
      </c>
      <c r="D5" s="6"/>
      <c r="E5" s="7"/>
      <c r="F5" s="6"/>
      <c r="G5" s="6"/>
      <c r="H5" s="8"/>
      <c r="I5" s="9"/>
      <c r="J5" s="9"/>
      <c r="K5" s="9"/>
    </row>
    <row r="6" spans="1:15" s="4" customFormat="1" ht="8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15" customHeight="1" x14ac:dyDescent="0.25">
      <c r="A7" s="1"/>
      <c r="B7" s="11" t="s">
        <v>4</v>
      </c>
      <c r="C7" s="12"/>
      <c r="D7" s="12"/>
      <c r="E7" s="11" t="s">
        <v>5</v>
      </c>
      <c r="F7" s="13" t="s">
        <v>6</v>
      </c>
      <c r="G7" s="14"/>
      <c r="H7" s="14"/>
      <c r="I7" s="14" t="s">
        <v>7</v>
      </c>
      <c r="J7" s="14"/>
      <c r="K7" s="15"/>
      <c r="L7" s="16" t="s">
        <v>8</v>
      </c>
      <c r="M7" s="17"/>
      <c r="N7" s="16" t="s">
        <v>9</v>
      </c>
      <c r="O7" s="17"/>
    </row>
    <row r="8" spans="1:15" ht="26.4" x14ac:dyDescent="0.25">
      <c r="A8" s="1"/>
      <c r="B8" s="18"/>
      <c r="C8" s="19" t="s">
        <v>10</v>
      </c>
      <c r="D8" s="19" t="s">
        <v>11</v>
      </c>
      <c r="E8" s="18"/>
      <c r="F8" s="20" t="s">
        <v>12</v>
      </c>
      <c r="G8" s="20" t="s">
        <v>13</v>
      </c>
      <c r="H8" s="20" t="s">
        <v>14</v>
      </c>
      <c r="I8" s="20" t="s">
        <v>15</v>
      </c>
      <c r="J8" s="20" t="s">
        <v>16</v>
      </c>
      <c r="K8" s="21" t="s">
        <v>17</v>
      </c>
      <c r="L8" s="22" t="s">
        <v>18</v>
      </c>
      <c r="M8" s="22" t="s">
        <v>19</v>
      </c>
      <c r="N8" s="22" t="s">
        <v>20</v>
      </c>
      <c r="O8" s="22" t="s">
        <v>21</v>
      </c>
    </row>
    <row r="9" spans="1:15" ht="14.4" x14ac:dyDescent="0.3">
      <c r="A9" s="1"/>
      <c r="B9" s="23" t="s">
        <v>22</v>
      </c>
      <c r="C9" s="24" t="s">
        <v>23</v>
      </c>
      <c r="D9" s="25" t="s">
        <v>24</v>
      </c>
      <c r="E9" s="26">
        <v>3046</v>
      </c>
      <c r="F9" s="27">
        <v>5921170.3200000003</v>
      </c>
      <c r="G9" s="28">
        <v>9485752.4100000001</v>
      </c>
      <c r="H9" s="29">
        <v>8629957.9000000004</v>
      </c>
      <c r="I9" s="30">
        <v>100</v>
      </c>
      <c r="J9" s="30">
        <v>100</v>
      </c>
      <c r="K9" s="31">
        <v>1</v>
      </c>
      <c r="L9" s="32">
        <f>H9/F9</f>
        <v>1.4574750317264982</v>
      </c>
      <c r="M9" s="33">
        <f>H9/G9</f>
        <v>0.90978106184831364</v>
      </c>
      <c r="N9" s="32">
        <f>K9/I9</f>
        <v>0.01</v>
      </c>
      <c r="O9" s="33">
        <f>K9/J9</f>
        <v>0.01</v>
      </c>
    </row>
    <row r="10" spans="1:15" ht="14.4" x14ac:dyDescent="0.3">
      <c r="A10" s="1"/>
      <c r="B10" s="23" t="s">
        <v>25</v>
      </c>
      <c r="C10" s="24" t="s">
        <v>26</v>
      </c>
      <c r="D10" s="25" t="s">
        <v>27</v>
      </c>
      <c r="E10" s="34" t="s">
        <v>28</v>
      </c>
      <c r="F10" s="35">
        <v>433615.62</v>
      </c>
      <c r="G10" s="28">
        <v>1339600.3500000001</v>
      </c>
      <c r="H10" s="29">
        <v>1339600.3500000001</v>
      </c>
      <c r="I10" s="30">
        <v>100</v>
      </c>
      <c r="J10" s="30">
        <v>100</v>
      </c>
      <c r="K10" s="36">
        <v>1</v>
      </c>
      <c r="L10" s="32">
        <f t="shared" ref="L10:L25" si="0">H10/F10</f>
        <v>3.089372910505392</v>
      </c>
      <c r="M10" s="33">
        <f t="shared" ref="M10:M25" si="1">H10/G10</f>
        <v>1</v>
      </c>
      <c r="N10" s="32">
        <f>K10/I10</f>
        <v>0.01</v>
      </c>
      <c r="O10" s="33">
        <f>K10/J10</f>
        <v>0.01</v>
      </c>
    </row>
    <row r="11" spans="1:15" ht="14.4" x14ac:dyDescent="0.3">
      <c r="A11" s="1"/>
      <c r="B11" s="23" t="s">
        <v>29</v>
      </c>
      <c r="C11" s="24" t="s">
        <v>30</v>
      </c>
      <c r="D11" s="25" t="s">
        <v>31</v>
      </c>
      <c r="E11" s="34" t="s">
        <v>28</v>
      </c>
      <c r="F11" s="35">
        <v>1696591.89</v>
      </c>
      <c r="G11" s="28">
        <v>2731343.4</v>
      </c>
      <c r="H11" s="29">
        <v>2720557.1</v>
      </c>
      <c r="I11" s="30">
        <v>100</v>
      </c>
      <c r="J11" s="30">
        <v>100</v>
      </c>
      <c r="K11" s="36">
        <v>1</v>
      </c>
      <c r="L11" s="32">
        <f t="shared" si="0"/>
        <v>1.6035424406042635</v>
      </c>
      <c r="M11" s="33">
        <f t="shared" si="1"/>
        <v>0.99605091765466036</v>
      </c>
      <c r="N11" s="32">
        <f t="shared" ref="N11:N25" si="2">K11/I11</f>
        <v>0.01</v>
      </c>
      <c r="O11" s="33">
        <f t="shared" ref="O11:O25" si="3">K11/J11</f>
        <v>0.01</v>
      </c>
    </row>
    <row r="12" spans="1:15" x14ac:dyDescent="0.25">
      <c r="A12" s="1"/>
      <c r="B12" s="23" t="s">
        <v>32</v>
      </c>
      <c r="C12" s="24" t="s">
        <v>33</v>
      </c>
      <c r="D12" s="25" t="s">
        <v>34</v>
      </c>
      <c r="E12" s="34" t="s">
        <v>28</v>
      </c>
      <c r="F12" s="35">
        <v>21206520.27</v>
      </c>
      <c r="G12" s="28">
        <v>27850755.399999999</v>
      </c>
      <c r="H12" s="29">
        <v>27415275.41</v>
      </c>
      <c r="I12" s="30">
        <v>1</v>
      </c>
      <c r="J12" s="30">
        <v>1</v>
      </c>
      <c r="K12" s="37">
        <v>1</v>
      </c>
      <c r="L12" s="32">
        <f t="shared" si="0"/>
        <v>1.2927757624047012</v>
      </c>
      <c r="M12" s="33">
        <f t="shared" si="1"/>
        <v>0.98436379969787113</v>
      </c>
      <c r="N12" s="32">
        <f t="shared" si="2"/>
        <v>1</v>
      </c>
      <c r="O12" s="33">
        <f t="shared" si="3"/>
        <v>1</v>
      </c>
    </row>
    <row r="13" spans="1:15" x14ac:dyDescent="0.25">
      <c r="A13" s="1"/>
      <c r="B13" s="23" t="s">
        <v>35</v>
      </c>
      <c r="C13" s="24" t="s">
        <v>36</v>
      </c>
      <c r="D13" s="25" t="s">
        <v>37</v>
      </c>
      <c r="E13" s="34" t="s">
        <v>28</v>
      </c>
      <c r="F13" s="35">
        <v>579128.53</v>
      </c>
      <c r="G13" s="28">
        <v>1470434.16</v>
      </c>
      <c r="H13" s="29">
        <v>1458530.07</v>
      </c>
      <c r="I13" s="30">
        <v>3</v>
      </c>
      <c r="J13" s="30">
        <v>3</v>
      </c>
      <c r="K13" s="30">
        <v>3</v>
      </c>
      <c r="L13" s="32">
        <f t="shared" si="0"/>
        <v>2.5184911370192729</v>
      </c>
      <c r="M13" s="33">
        <f t="shared" si="1"/>
        <v>0.9919043706111943</v>
      </c>
      <c r="N13" s="32">
        <f t="shared" si="2"/>
        <v>1</v>
      </c>
      <c r="O13" s="33">
        <f t="shared" si="3"/>
        <v>1</v>
      </c>
    </row>
    <row r="14" spans="1:15" x14ac:dyDescent="0.25">
      <c r="A14" s="1"/>
      <c r="B14" s="23" t="s">
        <v>38</v>
      </c>
      <c r="C14" s="24" t="s">
        <v>39</v>
      </c>
      <c r="D14" s="25" t="s">
        <v>40</v>
      </c>
      <c r="E14" s="34" t="s">
        <v>28</v>
      </c>
      <c r="F14" s="35">
        <v>154600.6</v>
      </c>
      <c r="G14" s="28">
        <v>407038.13</v>
      </c>
      <c r="H14" s="29">
        <v>371272.54</v>
      </c>
      <c r="I14" s="30">
        <v>1</v>
      </c>
      <c r="J14" s="30">
        <v>1</v>
      </c>
      <c r="K14" s="38">
        <v>1</v>
      </c>
      <c r="L14" s="32">
        <f t="shared" si="0"/>
        <v>2.401494819554387</v>
      </c>
      <c r="M14" s="33">
        <f t="shared" si="1"/>
        <v>0.9121320894433157</v>
      </c>
      <c r="N14" s="32">
        <f t="shared" si="2"/>
        <v>1</v>
      </c>
      <c r="O14" s="33">
        <f t="shared" si="3"/>
        <v>1</v>
      </c>
    </row>
    <row r="15" spans="1:15" x14ac:dyDescent="0.25">
      <c r="B15" s="23" t="s">
        <v>41</v>
      </c>
      <c r="C15" s="24" t="s">
        <v>42</v>
      </c>
      <c r="D15" s="25" t="s">
        <v>43</v>
      </c>
      <c r="E15" s="34" t="s">
        <v>28</v>
      </c>
      <c r="F15" s="35">
        <v>272268.56</v>
      </c>
      <c r="G15" s="28">
        <v>1317746.42</v>
      </c>
      <c r="H15" s="29">
        <v>1315181.42</v>
      </c>
      <c r="I15" s="30">
        <v>3</v>
      </c>
      <c r="J15" s="30">
        <v>3</v>
      </c>
      <c r="K15" s="39">
        <v>3</v>
      </c>
      <c r="L15" s="32">
        <f t="shared" si="0"/>
        <v>4.8304564434468666</v>
      </c>
      <c r="M15" s="33">
        <f t="shared" si="1"/>
        <v>0.9980534949964045</v>
      </c>
      <c r="N15" s="32">
        <f t="shared" si="2"/>
        <v>1</v>
      </c>
      <c r="O15" s="33">
        <f t="shared" si="3"/>
        <v>1</v>
      </c>
    </row>
    <row r="16" spans="1:15" x14ac:dyDescent="0.25">
      <c r="B16" s="23" t="s">
        <v>44</v>
      </c>
      <c r="C16" s="24" t="s">
        <v>45</v>
      </c>
      <c r="D16" s="25" t="s">
        <v>46</v>
      </c>
      <c r="E16" s="34" t="s">
        <v>28</v>
      </c>
      <c r="F16" s="35">
        <v>61065.72</v>
      </c>
      <c r="G16" s="28">
        <v>271100.32</v>
      </c>
      <c r="H16" s="29">
        <v>231030.32</v>
      </c>
      <c r="I16" s="30">
        <v>1</v>
      </c>
      <c r="J16" s="30">
        <v>1</v>
      </c>
      <c r="K16" s="38">
        <v>1</v>
      </c>
      <c r="L16" s="32">
        <f t="shared" si="0"/>
        <v>3.7833062477606094</v>
      </c>
      <c r="M16" s="33">
        <f t="shared" si="1"/>
        <v>0.85219493654599887</v>
      </c>
      <c r="N16" s="32">
        <f t="shared" si="2"/>
        <v>1</v>
      </c>
      <c r="O16" s="33">
        <f t="shared" si="3"/>
        <v>1</v>
      </c>
    </row>
    <row r="17" spans="1:15" x14ac:dyDescent="0.25">
      <c r="B17" s="23" t="s">
        <v>47</v>
      </c>
      <c r="C17" s="24" t="s">
        <v>48</v>
      </c>
      <c r="D17" s="25" t="s">
        <v>49</v>
      </c>
      <c r="E17" s="34" t="s">
        <v>28</v>
      </c>
      <c r="F17" s="35">
        <v>461201.28</v>
      </c>
      <c r="G17" s="28">
        <v>1413470.92</v>
      </c>
      <c r="H17" s="29">
        <v>1413470.92</v>
      </c>
      <c r="I17" s="30">
        <v>3</v>
      </c>
      <c r="J17" s="30">
        <v>3</v>
      </c>
      <c r="K17" s="30">
        <v>3</v>
      </c>
      <c r="L17" s="32">
        <f t="shared" si="0"/>
        <v>3.0647593172334644</v>
      </c>
      <c r="M17" s="33">
        <f t="shared" si="1"/>
        <v>1</v>
      </c>
      <c r="N17" s="32">
        <f t="shared" si="2"/>
        <v>1</v>
      </c>
      <c r="O17" s="33">
        <f t="shared" si="3"/>
        <v>1</v>
      </c>
    </row>
    <row r="18" spans="1:15" x14ac:dyDescent="0.25">
      <c r="B18" s="23" t="s">
        <v>50</v>
      </c>
      <c r="C18" s="24" t="s">
        <v>51</v>
      </c>
      <c r="D18" s="25" t="s">
        <v>52</v>
      </c>
      <c r="E18" s="34" t="s">
        <v>28</v>
      </c>
      <c r="F18" s="35">
        <v>3006016.7</v>
      </c>
      <c r="G18" s="28">
        <v>5673106.5</v>
      </c>
      <c r="H18" s="29">
        <v>5655591.2999999998</v>
      </c>
      <c r="I18" s="30">
        <v>1</v>
      </c>
      <c r="J18" s="30">
        <v>1</v>
      </c>
      <c r="K18" s="38">
        <v>1</v>
      </c>
      <c r="L18" s="32">
        <f t="shared" si="0"/>
        <v>1.8814237791825972</v>
      </c>
      <c r="M18" s="33">
        <f t="shared" si="1"/>
        <v>0.99691259101164409</v>
      </c>
      <c r="N18" s="32">
        <f t="shared" si="2"/>
        <v>1</v>
      </c>
      <c r="O18" s="33">
        <f t="shared" si="3"/>
        <v>1</v>
      </c>
    </row>
    <row r="19" spans="1:15" s="40" customFormat="1" x14ac:dyDescent="0.25">
      <c r="B19" s="23" t="s">
        <v>53</v>
      </c>
      <c r="C19" s="24" t="s">
        <v>54</v>
      </c>
      <c r="D19" s="25" t="s">
        <v>55</v>
      </c>
      <c r="E19" s="34" t="s">
        <v>28</v>
      </c>
      <c r="F19" s="27">
        <v>0</v>
      </c>
      <c r="G19" s="28">
        <v>209788</v>
      </c>
      <c r="H19" s="29">
        <v>209788</v>
      </c>
      <c r="I19" s="30">
        <v>1</v>
      </c>
      <c r="J19" s="30">
        <v>1</v>
      </c>
      <c r="K19" s="38">
        <v>1</v>
      </c>
      <c r="L19" s="32" t="e">
        <f t="shared" si="0"/>
        <v>#DIV/0!</v>
      </c>
      <c r="M19" s="33">
        <f t="shared" si="1"/>
        <v>1</v>
      </c>
      <c r="N19" s="32">
        <f t="shared" si="2"/>
        <v>1</v>
      </c>
      <c r="O19" s="33">
        <f t="shared" si="3"/>
        <v>1</v>
      </c>
    </row>
    <row r="20" spans="1:15" x14ac:dyDescent="0.25">
      <c r="B20" s="23" t="s">
        <v>56</v>
      </c>
      <c r="C20" s="24" t="s">
        <v>57</v>
      </c>
      <c r="D20" s="25" t="s">
        <v>58</v>
      </c>
      <c r="E20" s="34" t="s">
        <v>28</v>
      </c>
      <c r="F20" s="35">
        <v>1163475.8500000001</v>
      </c>
      <c r="G20" s="27">
        <v>3429110.09</v>
      </c>
      <c r="H20" s="29">
        <v>3217992.18</v>
      </c>
      <c r="I20" s="30">
        <v>8</v>
      </c>
      <c r="J20" s="30">
        <v>8</v>
      </c>
      <c r="K20" s="41">
        <v>6</v>
      </c>
      <c r="L20" s="32">
        <f t="shared" si="0"/>
        <v>2.7658435540368114</v>
      </c>
      <c r="M20" s="33">
        <f t="shared" si="1"/>
        <v>0.9384336155856694</v>
      </c>
      <c r="N20" s="32">
        <f t="shared" si="2"/>
        <v>0.75</v>
      </c>
      <c r="O20" s="33">
        <f t="shared" si="3"/>
        <v>0.75</v>
      </c>
    </row>
    <row r="21" spans="1:15" x14ac:dyDescent="0.25">
      <c r="B21" s="23" t="s">
        <v>59</v>
      </c>
      <c r="C21" s="24" t="s">
        <v>60</v>
      </c>
      <c r="D21" s="25" t="s">
        <v>61</v>
      </c>
      <c r="E21" s="34" t="s">
        <v>28</v>
      </c>
      <c r="F21" s="27">
        <v>0</v>
      </c>
      <c r="G21" s="27">
        <v>69840.92</v>
      </c>
      <c r="H21" s="27">
        <v>69840.92</v>
      </c>
      <c r="I21" s="30">
        <v>1</v>
      </c>
      <c r="J21" s="30">
        <v>1</v>
      </c>
      <c r="K21" s="38">
        <v>1</v>
      </c>
      <c r="L21" s="32" t="e">
        <f t="shared" si="0"/>
        <v>#DIV/0!</v>
      </c>
      <c r="M21" s="33">
        <f t="shared" si="1"/>
        <v>1</v>
      </c>
      <c r="N21" s="32">
        <f t="shared" si="2"/>
        <v>1</v>
      </c>
      <c r="O21" s="33">
        <f t="shared" si="3"/>
        <v>1</v>
      </c>
    </row>
    <row r="22" spans="1:15" x14ac:dyDescent="0.25">
      <c r="B22" s="23" t="s">
        <v>62</v>
      </c>
      <c r="C22" s="24" t="s">
        <v>63</v>
      </c>
      <c r="D22" s="25" t="s">
        <v>64</v>
      </c>
      <c r="E22" s="34" t="s">
        <v>28</v>
      </c>
      <c r="F22" s="35">
        <v>25500</v>
      </c>
      <c r="G22" s="27">
        <v>152510.21</v>
      </c>
      <c r="H22" s="29">
        <v>145038.68</v>
      </c>
      <c r="I22" s="30">
        <v>1</v>
      </c>
      <c r="J22" s="30">
        <v>1</v>
      </c>
      <c r="K22" s="38">
        <v>1</v>
      </c>
      <c r="L22" s="32">
        <f t="shared" si="0"/>
        <v>5.687791372549019</v>
      </c>
      <c r="M22" s="33">
        <f t="shared" si="1"/>
        <v>0.95100964060045556</v>
      </c>
      <c r="N22" s="32">
        <f t="shared" si="2"/>
        <v>1</v>
      </c>
      <c r="O22" s="33">
        <f t="shared" si="3"/>
        <v>1</v>
      </c>
    </row>
    <row r="23" spans="1:15" x14ac:dyDescent="0.25">
      <c r="B23" s="23" t="s">
        <v>65</v>
      </c>
      <c r="C23" s="24" t="s">
        <v>66</v>
      </c>
      <c r="D23" s="42"/>
      <c r="E23" s="34" t="s">
        <v>28</v>
      </c>
      <c r="F23" s="35"/>
      <c r="G23" s="27">
        <v>109500</v>
      </c>
      <c r="H23" s="29">
        <v>57000</v>
      </c>
      <c r="I23" s="30">
        <v>200</v>
      </c>
      <c r="J23" s="30">
        <v>200</v>
      </c>
      <c r="K23" s="38">
        <v>1</v>
      </c>
      <c r="L23" s="32" t="e">
        <f t="shared" si="0"/>
        <v>#DIV/0!</v>
      </c>
      <c r="M23" s="33">
        <f t="shared" si="1"/>
        <v>0.52054794520547942</v>
      </c>
      <c r="N23" s="32">
        <f t="shared" si="2"/>
        <v>5.0000000000000001E-3</v>
      </c>
      <c r="O23" s="33">
        <f t="shared" si="3"/>
        <v>5.0000000000000001E-3</v>
      </c>
    </row>
    <row r="24" spans="1:15" x14ac:dyDescent="0.25">
      <c r="B24" s="23" t="s">
        <v>67</v>
      </c>
      <c r="C24" s="24" t="s">
        <v>68</v>
      </c>
      <c r="D24" s="42"/>
      <c r="E24" s="34" t="s">
        <v>28</v>
      </c>
      <c r="F24" s="35"/>
      <c r="G24" s="27">
        <v>385200</v>
      </c>
      <c r="H24" s="29">
        <v>217886.07999999999</v>
      </c>
      <c r="I24" s="30">
        <v>30</v>
      </c>
      <c r="J24" s="30">
        <v>30</v>
      </c>
      <c r="K24" s="38">
        <v>1</v>
      </c>
      <c r="L24" s="32" t="e">
        <f t="shared" si="0"/>
        <v>#DIV/0!</v>
      </c>
      <c r="M24" s="33">
        <f t="shared" si="1"/>
        <v>0.56564402907580469</v>
      </c>
      <c r="N24" s="32">
        <f t="shared" si="2"/>
        <v>3.3333333333333333E-2</v>
      </c>
      <c r="O24" s="33">
        <f t="shared" si="3"/>
        <v>3.3333333333333333E-2</v>
      </c>
    </row>
    <row r="25" spans="1:15" s="48" customFormat="1" x14ac:dyDescent="0.25">
      <c r="A25" s="43"/>
      <c r="B25" s="23" t="s">
        <v>69</v>
      </c>
      <c r="C25" s="44" t="s">
        <v>70</v>
      </c>
      <c r="D25" s="25" t="s">
        <v>71</v>
      </c>
      <c r="E25" s="34" t="s">
        <v>28</v>
      </c>
      <c r="F25" s="27">
        <v>0</v>
      </c>
      <c r="G25" s="45">
        <v>1181168</v>
      </c>
      <c r="H25" s="45">
        <v>0</v>
      </c>
      <c r="I25" s="46">
        <v>5</v>
      </c>
      <c r="J25" s="46">
        <v>5</v>
      </c>
      <c r="K25" s="47">
        <v>1</v>
      </c>
      <c r="L25" s="32" t="e">
        <f t="shared" si="0"/>
        <v>#DIV/0!</v>
      </c>
      <c r="M25" s="33">
        <f t="shared" si="1"/>
        <v>0</v>
      </c>
      <c r="N25" s="32">
        <f t="shared" si="2"/>
        <v>0.2</v>
      </c>
      <c r="O25" s="33">
        <f t="shared" si="3"/>
        <v>0.2</v>
      </c>
    </row>
    <row r="26" spans="1:15" s="57" customFormat="1" ht="12.75" customHeight="1" x14ac:dyDescent="0.25">
      <c r="A26" s="49"/>
      <c r="B26" s="50"/>
      <c r="C26" s="51"/>
      <c r="D26" s="52" t="s">
        <v>72</v>
      </c>
      <c r="E26" s="53"/>
      <c r="F26" s="54">
        <f>SUM(F9:F25)</f>
        <v>34981155.340000004</v>
      </c>
      <c r="G26" s="55">
        <f>SUM(G9:G25)</f>
        <v>57497465.230000012</v>
      </c>
      <c r="H26" s="55">
        <f>SUM(H9:H25)</f>
        <v>54468013.189999998</v>
      </c>
      <c r="I26" s="55"/>
      <c r="J26" s="55"/>
      <c r="K26" s="55"/>
      <c r="L26" s="56"/>
      <c r="M26" s="56"/>
      <c r="N26" s="56"/>
      <c r="O26" s="56"/>
    </row>
    <row r="27" spans="1:15" s="57" customFormat="1" ht="12.75" customHeight="1" x14ac:dyDescent="0.25">
      <c r="A27" s="49"/>
      <c r="B27" s="58"/>
      <c r="C27" s="59"/>
      <c r="D27" s="59"/>
      <c r="E27" s="60"/>
      <c r="F27" s="61"/>
      <c r="G27" s="61"/>
      <c r="H27" s="61"/>
      <c r="I27" s="61"/>
      <c r="J27" s="61"/>
      <c r="K27" s="61"/>
      <c r="L27" s="62"/>
      <c r="M27" s="62"/>
    </row>
    <row r="28" spans="1:15" s="57" customFormat="1" ht="12.75" customHeight="1" x14ac:dyDescent="0.25">
      <c r="A28" s="49"/>
      <c r="B28" s="4" t="s">
        <v>73</v>
      </c>
      <c r="C28" s="59"/>
      <c r="D28" s="59"/>
      <c r="E28" s="60"/>
      <c r="F28" s="61"/>
      <c r="G28" s="61"/>
      <c r="H28" s="61"/>
      <c r="I28" s="61"/>
      <c r="J28" s="61"/>
      <c r="K28" s="61"/>
      <c r="L28" s="62"/>
      <c r="M28" s="62"/>
    </row>
    <row r="31" spans="1:15" x14ac:dyDescent="0.25">
      <c r="A31" s="1"/>
      <c r="O31" s="57"/>
    </row>
    <row r="32" spans="1:15" x14ac:dyDescent="0.25">
      <c r="A32" s="1"/>
      <c r="L32" s="57"/>
    </row>
    <row r="38" spans="1:15" x14ac:dyDescent="0.25">
      <c r="A38" s="1"/>
      <c r="L38" s="57"/>
    </row>
    <row r="44" spans="1:15" x14ac:dyDescent="0.25">
      <c r="A44" s="1"/>
      <c r="O44" s="57"/>
    </row>
  </sheetData>
  <mergeCells count="8">
    <mergeCell ref="B2:O2"/>
    <mergeCell ref="B3:O3"/>
    <mergeCell ref="B7:B8"/>
    <mergeCell ref="E7:E8"/>
    <mergeCell ref="F7:H7"/>
    <mergeCell ref="I7:K7"/>
    <mergeCell ref="L7:M7"/>
    <mergeCell ref="N7:O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L7 N7"/>
  </dataValidations>
  <printOptions horizontalCentered="1"/>
  <pageMargins left="0.11811023622047245" right="0.11811023622047245" top="0.74803149606299213" bottom="0.74803149606299213" header="0.31496062992125984" footer="0.31496062992125984"/>
  <pageSetup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2019-01-28T22:44:17Z</cp:lastPrinted>
  <dcterms:created xsi:type="dcterms:W3CDTF">2019-01-28T22:43:38Z</dcterms:created>
  <dcterms:modified xsi:type="dcterms:W3CDTF">2019-01-28T22:45:07Z</dcterms:modified>
</cp:coreProperties>
</file>